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40" yWindow="240" windowWidth="2536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6" i="1"/>
  <c r="E6" i="1"/>
  <c r="E14" i="1"/>
  <c r="E18" i="1"/>
  <c r="E11" i="1"/>
  <c r="E12" i="1"/>
  <c r="E22" i="1"/>
  <c r="E8" i="1"/>
  <c r="E20" i="1"/>
  <c r="E24" i="1"/>
</calcChain>
</file>

<file path=xl/sharedStrings.xml><?xml version="1.0" encoding="utf-8"?>
<sst xmlns="http://schemas.openxmlformats.org/spreadsheetml/2006/main" count="18" uniqueCount="18">
  <si>
    <t>Total Number of meters</t>
  </si>
  <si>
    <t>Number of meters minus and out of tolerance</t>
  </si>
  <si>
    <t>Number of meters plus and out of tolerance</t>
  </si>
  <si>
    <t>Percent of meters minus and out of tolerance</t>
  </si>
  <si>
    <t>Percent of meters plus and out of tolerance</t>
  </si>
  <si>
    <t>Percent of under delivery on 5-gal test</t>
  </si>
  <si>
    <t>Percent of over delivery on 5-gal test</t>
  </si>
  <si>
    <t>Enter data below</t>
  </si>
  <si>
    <t>Amount of sales for the station ($)</t>
  </si>
  <si>
    <t>Total % of meters out of tolerance</t>
  </si>
  <si>
    <t>$ amount of over delivery errors for meters out of tolerance</t>
  </si>
  <si>
    <t>$ amount of under delivery errors for meters out of tolerance</t>
  </si>
  <si>
    <t>$ amount of transactions for under delivery errors for meters out of tolerance</t>
  </si>
  <si>
    <t>$ amount of transactions for over delivery errors for meters out of tolerance</t>
  </si>
  <si>
    <t>Total $ for transactions for meters out of tolerance</t>
  </si>
  <si>
    <r>
      <t>Average of minus errors for meters out of tolerance for under delivery (in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</si>
  <si>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Average of plus errors for meters out of tolerance for over delivery (in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</si>
  <si>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Total $ amount of errors for deliveries out of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</si>
</sst>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0" xfId="0" applyNumberFormat="1"/>
    <xf numFmtId="165" fontId="0" fillId="0" borderId="0" xfId="0" applyNumberFormat="1"/>
    <xf numFmtId="3" fontId="0" fillId="2" borderId="1" xfId="0" applyNumberFormat="1" applyFill="1" applyBorder="1"/>
    <xf numFmtId="164" fontId="0" fillId="2" borderId="1" xfId="0" applyNumberFormat="1" applyFill="1" applyBorder="1"/>
    <xf numFmtId="0" fontId="0" fillId="0" borderId="0" xfId="0" applyFill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5" borderId="1" xfId="0" applyFill="1" applyBorder="1" applyAlignment="1">
      <alignment wrapText="1"/>
    </xf>
    <xf numFmtId="165" fontId="0" fillId="5" borderId="1" xfId="0" applyNumberForma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4"/>
  <sheetViews>
    <sheetView tabSelected="1" zoomScale="150" zoomScaleNormal="150" zoomScalePageLayoutView="150" workbookViewId="0">
      <selection activeCell="B2" sqref="B2:B12"/>
    </sheetView>
  </sheetViews>
  <sheetFormatPr baseColWidth="10" defaultRowHeight="15" x14ac:dyDescent="0"/>
  <cols>
    <col min="1" max="1" width="22.33203125" customWidth="1"/>
    <col min="2" max="2" width="16.33203125" customWidth="1"/>
    <col min="3" max="3" width="5.83203125" customWidth="1"/>
    <col min="4" max="4" width="24.5" customWidth="1"/>
    <col min="5" max="5" width="12.33203125" customWidth="1"/>
    <col min="6" max="6" width="12.1640625" bestFit="1" customWidth="1"/>
  </cols>
  <sheetData>
    <row r="1" spans="1:5">
      <c r="A1" t="s">
        <v>7</v>
      </c>
    </row>
    <row r="2" spans="1:5" ht="30">
      <c r="A2" s="2" t="s">
        <v>8</v>
      </c>
      <c r="B2" s="6"/>
    </row>
    <row r="3" spans="1:5">
      <c r="A3" s="3"/>
      <c r="B3" s="6"/>
    </row>
    <row r="4" spans="1:5">
      <c r="A4" s="2" t="s">
        <v>0</v>
      </c>
      <c r="B4" s="6"/>
      <c r="D4" s="1"/>
    </row>
    <row r="5" spans="1:5">
      <c r="A5" s="2"/>
      <c r="B5" s="6"/>
      <c r="D5" s="1"/>
    </row>
    <row r="6" spans="1:5" ht="30">
      <c r="A6" s="2" t="s">
        <v>1</v>
      </c>
      <c r="B6" s="6"/>
      <c r="D6" s="9" t="s">
        <v>3</v>
      </c>
      <c r="E6" s="10" t="e">
        <f>(B6/B4)*100</f>
        <v>#DIV/0!</v>
      </c>
    </row>
    <row r="7" spans="1:5">
      <c r="A7" s="2"/>
      <c r="B7" s="3"/>
      <c r="D7" s="1"/>
      <c r="E7" s="4"/>
    </row>
    <row r="8" spans="1:5" ht="61">
      <c r="A8" s="2" t="s">
        <v>15</v>
      </c>
      <c r="B8" s="7"/>
      <c r="D8" s="11" t="s">
        <v>5</v>
      </c>
      <c r="E8" s="12">
        <f>(B8/1155)*100</f>
        <v>0</v>
      </c>
    </row>
    <row r="9" spans="1:5">
      <c r="A9" s="2"/>
      <c r="B9" s="3"/>
      <c r="D9" s="1"/>
      <c r="E9" s="4"/>
    </row>
    <row r="10" spans="1:5" ht="30">
      <c r="A10" s="2" t="s">
        <v>2</v>
      </c>
      <c r="B10" s="6"/>
      <c r="D10" s="9" t="s">
        <v>4</v>
      </c>
      <c r="E10" s="10" t="e">
        <f>(B10/B4)*100</f>
        <v>#DIV/0!</v>
      </c>
    </row>
    <row r="11" spans="1:5" ht="30">
      <c r="A11" s="2"/>
      <c r="B11" s="3"/>
      <c r="D11" s="13" t="s">
        <v>9</v>
      </c>
      <c r="E11" s="14" t="e">
        <f>E6+E10</f>
        <v>#DIV/0!</v>
      </c>
    </row>
    <row r="12" spans="1:5" ht="46">
      <c r="A12" s="2" t="s">
        <v>16</v>
      </c>
      <c r="B12" s="7"/>
      <c r="D12" s="11" t="s">
        <v>6</v>
      </c>
      <c r="E12" s="12">
        <f>(B12/1155)*100</f>
        <v>0</v>
      </c>
    </row>
    <row r="14" spans="1:5" ht="45">
      <c r="D14" s="15" t="s">
        <v>12</v>
      </c>
      <c r="E14" s="16" t="e">
        <f>ABS(B2*(E6/100))</f>
        <v>#DIV/0!</v>
      </c>
    </row>
    <row r="15" spans="1:5">
      <c r="A15" s="1"/>
      <c r="D15" s="8"/>
      <c r="E15" s="8"/>
    </row>
    <row r="16" spans="1:5" ht="45">
      <c r="D16" s="15" t="s">
        <v>13</v>
      </c>
      <c r="E16" s="16" t="e">
        <f>B2*(E10/100)</f>
        <v>#DIV/0!</v>
      </c>
    </row>
    <row r="17" spans="1:5">
      <c r="A17" s="1"/>
    </row>
    <row r="18" spans="1:5" ht="30">
      <c r="D18" s="15" t="s">
        <v>14</v>
      </c>
      <c r="E18" s="16" t="e">
        <f>E14+E16</f>
        <v>#DIV/0!</v>
      </c>
    </row>
    <row r="20" spans="1:5" ht="45">
      <c r="D20" s="17" t="s">
        <v>11</v>
      </c>
      <c r="E20" s="18" t="e">
        <f>ABS((B2*(E6/100)*(E8/100)))</f>
        <v>#DIV/0!</v>
      </c>
    </row>
    <row r="21" spans="1:5">
      <c r="D21" s="1"/>
      <c r="E21" s="5"/>
    </row>
    <row r="22" spans="1:5" ht="45">
      <c r="D22" s="17" t="s">
        <v>10</v>
      </c>
      <c r="E22" s="18" t="e">
        <f>(B2*(E10/100)*(E12/100))</f>
        <v>#DIV/0!</v>
      </c>
    </row>
    <row r="23" spans="1:5">
      <c r="D23" s="1"/>
      <c r="E23" s="5"/>
    </row>
    <row r="24" spans="1:5" ht="30">
      <c r="D24" s="17" t="s">
        <v>17</v>
      </c>
      <c r="E24" s="18" t="e">
        <f>E20+E22</f>
        <v>#DIV/0!</v>
      </c>
    </row>
  </sheetData>
  <phoneticPr fontId="3" type="noConversion"/>
  <pageMargins left="0.5" right="0.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Weights and Measures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Oppermann</dc:creator>
  <cp:lastModifiedBy>Henry Oppermann</cp:lastModifiedBy>
  <cp:lastPrinted>2015-06-03T14:32:35Z</cp:lastPrinted>
  <dcterms:created xsi:type="dcterms:W3CDTF">2015-06-03T02:18:16Z</dcterms:created>
  <dcterms:modified xsi:type="dcterms:W3CDTF">2015-06-03T14:35:18Z</dcterms:modified>
</cp:coreProperties>
</file>